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05\freq\"/>
    </mc:Choice>
  </mc:AlternateContent>
  <bookViews>
    <workbookView xWindow="0" yWindow="0" windowWidth="11985" windowHeight="10485" activeTab="2"/>
  </bookViews>
  <sheets>
    <sheet name="snails" sheetId="1" r:id="rId1"/>
    <sheet name="Example 23.1" sheetId="2" r:id="rId2"/>
    <sheet name="seal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21" i="1" s="1"/>
  <c r="D14" i="1"/>
  <c r="D21" i="1" s="1"/>
  <c r="F12" i="1"/>
  <c r="F19" i="1" s="1"/>
  <c r="D12" i="1"/>
  <c r="D19" i="1" s="1"/>
  <c r="I7" i="1"/>
  <c r="G7" i="1"/>
  <c r="F7" i="1"/>
  <c r="E7" i="1"/>
  <c r="D7" i="1"/>
  <c r="C7" i="1"/>
  <c r="I5" i="1"/>
  <c r="E14" i="1" s="1"/>
  <c r="E21" i="1" s="1"/>
  <c r="I4" i="1"/>
  <c r="G13" i="1" s="1"/>
  <c r="G20" i="1" s="1"/>
  <c r="I3" i="1"/>
  <c r="G12" i="1" s="1"/>
  <c r="G19" i="1" s="1"/>
  <c r="I2" i="1"/>
  <c r="D11" i="1" s="1"/>
  <c r="D18" i="1" s="1"/>
  <c r="C11" i="1" l="1"/>
  <c r="C18" i="1" s="1"/>
  <c r="E11" i="1"/>
  <c r="E18" i="1" s="1"/>
  <c r="C13" i="1"/>
  <c r="C20" i="1" s="1"/>
  <c r="F11" i="1"/>
  <c r="F18" i="1" s="1"/>
  <c r="F23" i="1" s="1"/>
  <c r="D13" i="1"/>
  <c r="D20" i="1" s="1"/>
  <c r="D23" i="1" s="1"/>
  <c r="G14" i="1"/>
  <c r="G21" i="1" s="1"/>
  <c r="G11" i="1"/>
  <c r="G18" i="1" s="1"/>
  <c r="G23" i="1" s="1"/>
  <c r="E13" i="1"/>
  <c r="E20" i="1" s="1"/>
  <c r="C12" i="1"/>
  <c r="C19" i="1" s="1"/>
  <c r="I19" i="1" s="1"/>
  <c r="F13" i="1"/>
  <c r="F20" i="1" s="1"/>
  <c r="E12" i="1"/>
  <c r="E19" i="1" s="1"/>
  <c r="C14" i="1"/>
  <c r="C21" i="1" s="1"/>
  <c r="I21" i="1" s="1"/>
  <c r="I23" i="1" l="1"/>
  <c r="I18" i="1"/>
  <c r="C23" i="1"/>
  <c r="I20" i="1"/>
  <c r="E23" i="1"/>
</calcChain>
</file>

<file path=xl/sharedStrings.xml><?xml version="1.0" encoding="utf-8"?>
<sst xmlns="http://schemas.openxmlformats.org/spreadsheetml/2006/main" count="47" uniqueCount="35">
  <si>
    <t>Observed</t>
  </si>
  <si>
    <t>site</t>
  </si>
  <si>
    <t>spirorchid</t>
  </si>
  <si>
    <t>Posthodiplostomum</t>
  </si>
  <si>
    <t>Glypthelmins</t>
  </si>
  <si>
    <t>Trichobilharzia</t>
  </si>
  <si>
    <t>Echinostoma</t>
  </si>
  <si>
    <t>=R1</t>
  </si>
  <si>
    <t>=R2</t>
  </si>
  <si>
    <t>=R3</t>
  </si>
  <si>
    <t>=R4</t>
  </si>
  <si>
    <t>=T</t>
  </si>
  <si>
    <t>=C1</t>
  </si>
  <si>
    <t>=C2</t>
  </si>
  <si>
    <t>=C3</t>
  </si>
  <si>
    <t>=C4</t>
  </si>
  <si>
    <t>=C5</t>
  </si>
  <si>
    <t>Expected</t>
  </si>
  <si>
    <t>Chi-square</t>
  </si>
  <si>
    <t>=Chi-square</t>
  </si>
  <si>
    <t>Sex</t>
  </si>
  <si>
    <t>Black</t>
  </si>
  <si>
    <t>Brown</t>
  </si>
  <si>
    <t>Blond</t>
  </si>
  <si>
    <t>Red</t>
  </si>
  <si>
    <t>male</t>
  </si>
  <si>
    <t>female</t>
  </si>
  <si>
    <t>Dive Shape</t>
  </si>
  <si>
    <t>U-shaped</t>
  </si>
  <si>
    <t>V-shaped</t>
  </si>
  <si>
    <t>skew-U</t>
  </si>
  <si>
    <t>skew-V</t>
  </si>
  <si>
    <t>suckling</t>
  </si>
  <si>
    <t>weaned</t>
  </si>
  <si>
    <t>adults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</si>
</sst>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E13" sqref="E13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0" x14ac:dyDescent="0.25">
      <c r="B2">
        <v>1</v>
      </c>
      <c r="C2">
        <v>4</v>
      </c>
      <c r="D2">
        <v>1</v>
      </c>
      <c r="E2">
        <v>19</v>
      </c>
      <c r="F2">
        <v>1</v>
      </c>
      <c r="G2">
        <v>2</v>
      </c>
      <c r="I2">
        <f>SUM(C2:G2)</f>
        <v>27</v>
      </c>
      <c r="J2" s="2" t="s">
        <v>7</v>
      </c>
    </row>
    <row r="3" spans="1:10" x14ac:dyDescent="0.25">
      <c r="B3">
        <v>2</v>
      </c>
      <c r="C3">
        <v>1</v>
      </c>
      <c r="D3">
        <v>3</v>
      </c>
      <c r="E3">
        <v>140</v>
      </c>
      <c r="F3">
        <v>1</v>
      </c>
      <c r="G3">
        <v>1</v>
      </c>
      <c r="I3">
        <f t="shared" ref="I3:I5" si="0">SUM(C3:G3)</f>
        <v>146</v>
      </c>
      <c r="J3" s="2" t="s">
        <v>8</v>
      </c>
    </row>
    <row r="4" spans="1:10" x14ac:dyDescent="0.25">
      <c r="B4">
        <v>3</v>
      </c>
      <c r="C4">
        <v>0</v>
      </c>
      <c r="D4">
        <v>7</v>
      </c>
      <c r="E4">
        <v>35</v>
      </c>
      <c r="F4">
        <v>1</v>
      </c>
      <c r="G4">
        <v>0</v>
      </c>
      <c r="I4">
        <f t="shared" si="0"/>
        <v>43</v>
      </c>
      <c r="J4" s="2" t="s">
        <v>9</v>
      </c>
    </row>
    <row r="5" spans="1:10" x14ac:dyDescent="0.25">
      <c r="B5">
        <v>4</v>
      </c>
      <c r="C5">
        <v>6</v>
      </c>
      <c r="D5">
        <v>37</v>
      </c>
      <c r="E5">
        <v>45</v>
      </c>
      <c r="F5">
        <v>2</v>
      </c>
      <c r="G5">
        <v>7</v>
      </c>
      <c r="I5">
        <f t="shared" si="0"/>
        <v>97</v>
      </c>
      <c r="J5" s="2" t="s">
        <v>10</v>
      </c>
    </row>
    <row r="7" spans="1:10" x14ac:dyDescent="0.25">
      <c r="C7">
        <f>SUM(C2:C5)</f>
        <v>11</v>
      </c>
      <c r="D7">
        <f t="shared" ref="D7:G7" si="1">SUM(D2:D5)</f>
        <v>48</v>
      </c>
      <c r="E7">
        <f t="shared" si="1"/>
        <v>239</v>
      </c>
      <c r="F7">
        <f t="shared" si="1"/>
        <v>5</v>
      </c>
      <c r="G7">
        <f t="shared" si="1"/>
        <v>10</v>
      </c>
      <c r="I7">
        <f>SUM(C2:G5)</f>
        <v>313</v>
      </c>
      <c r="J7" s="2" t="s">
        <v>11</v>
      </c>
    </row>
    <row r="8" spans="1:10" x14ac:dyDescent="0.25">
      <c r="C8" s="3" t="s">
        <v>12</v>
      </c>
      <c r="D8" s="3" t="s">
        <v>13</v>
      </c>
      <c r="E8" s="3" t="s">
        <v>14</v>
      </c>
      <c r="F8" s="3" t="s">
        <v>15</v>
      </c>
      <c r="G8" s="3" t="s">
        <v>16</v>
      </c>
    </row>
    <row r="10" spans="1:10" x14ac:dyDescent="0.25">
      <c r="A10" t="s">
        <v>17</v>
      </c>
      <c r="B10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</row>
    <row r="11" spans="1:10" x14ac:dyDescent="0.25">
      <c r="B11">
        <v>1</v>
      </c>
      <c r="C11">
        <f>$I2*C$7/$I$7</f>
        <v>0.94888178913738019</v>
      </c>
      <c r="D11">
        <f t="shared" ref="D11:G11" si="2">$I2*D$7/$I$7</f>
        <v>4.1405750798722041</v>
      </c>
      <c r="E11">
        <f t="shared" si="2"/>
        <v>20.616613418530353</v>
      </c>
      <c r="F11">
        <f t="shared" si="2"/>
        <v>0.43130990415335463</v>
      </c>
      <c r="G11">
        <f t="shared" si="2"/>
        <v>0.86261980830670926</v>
      </c>
    </row>
    <row r="12" spans="1:10" x14ac:dyDescent="0.25">
      <c r="B12">
        <v>2</v>
      </c>
      <c r="C12">
        <f t="shared" ref="C12:G14" si="3">$I3*C$7/$I$7</f>
        <v>5.1309904153354635</v>
      </c>
      <c r="D12">
        <f t="shared" si="3"/>
        <v>22.389776357827476</v>
      </c>
      <c r="E12">
        <f>$I3*E$7/$I$7</f>
        <v>111.48242811501598</v>
      </c>
      <c r="F12">
        <f t="shared" si="3"/>
        <v>2.3322683706070286</v>
      </c>
      <c r="G12">
        <f t="shared" si="3"/>
        <v>4.6645367412140573</v>
      </c>
    </row>
    <row r="13" spans="1:10" x14ac:dyDescent="0.25">
      <c r="B13">
        <v>3</v>
      </c>
      <c r="C13">
        <f t="shared" si="3"/>
        <v>1.5111821086261981</v>
      </c>
      <c r="D13">
        <f>$I4*D$7/$I$7</f>
        <v>6.5942492012779557</v>
      </c>
      <c r="E13">
        <f t="shared" si="3"/>
        <v>32.833865814696487</v>
      </c>
      <c r="F13">
        <f t="shared" si="3"/>
        <v>0.68690095846645371</v>
      </c>
      <c r="G13">
        <f t="shared" si="3"/>
        <v>1.3738019169329074</v>
      </c>
    </row>
    <row r="14" spans="1:10" x14ac:dyDescent="0.25">
      <c r="B14">
        <v>4</v>
      </c>
      <c r="C14">
        <f t="shared" si="3"/>
        <v>3.4089456869009584</v>
      </c>
      <c r="D14">
        <f t="shared" si="3"/>
        <v>14.875399361022364</v>
      </c>
      <c r="E14">
        <f t="shared" si="3"/>
        <v>74.067092651757193</v>
      </c>
      <c r="F14">
        <f t="shared" si="3"/>
        <v>1.549520766773163</v>
      </c>
      <c r="G14">
        <f t="shared" si="3"/>
        <v>3.0990415335463259</v>
      </c>
    </row>
    <row r="17" spans="1:10" x14ac:dyDescent="0.25">
      <c r="A17" t="s">
        <v>18</v>
      </c>
      <c r="B17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</row>
    <row r="18" spans="1:10" x14ac:dyDescent="0.25">
      <c r="B18">
        <v>1</v>
      </c>
      <c r="C18">
        <f>(C2-C11)^2/C11</f>
        <v>9.8108346510902411</v>
      </c>
      <c r="D18">
        <f t="shared" ref="D18:G18" si="4">(D2-D11)^2/D11</f>
        <v>2.3820874255512163</v>
      </c>
      <c r="E18">
        <f t="shared" si="4"/>
        <v>0.12676373621205006</v>
      </c>
      <c r="F18">
        <f t="shared" si="4"/>
        <v>0.74982842267187333</v>
      </c>
      <c r="G18">
        <f t="shared" si="4"/>
        <v>1.4996568453437467</v>
      </c>
      <c r="I18">
        <f>SUM(C18:G18)</f>
        <v>14.569171080869127</v>
      </c>
    </row>
    <row r="19" spans="1:10" x14ac:dyDescent="0.25">
      <c r="B19">
        <v>2</v>
      </c>
      <c r="C19">
        <f t="shared" ref="C19:G21" si="5">(C3-C12)^2/C12</f>
        <v>3.3258845622844051</v>
      </c>
      <c r="D19">
        <f t="shared" si="5"/>
        <v>16.791745535909666</v>
      </c>
      <c r="E19">
        <f t="shared" si="5"/>
        <v>7.294888709960663</v>
      </c>
      <c r="F19">
        <f t="shared" si="5"/>
        <v>0.76103549389469993</v>
      </c>
      <c r="G19">
        <f t="shared" si="5"/>
        <v>2.8789203028578929</v>
      </c>
      <c r="I19">
        <f t="shared" ref="I19:I21" si="6">SUM(C19:G19)</f>
        <v>31.052474604907324</v>
      </c>
    </row>
    <row r="20" spans="1:10" x14ac:dyDescent="0.25">
      <c r="B20">
        <v>3</v>
      </c>
      <c r="C20">
        <f t="shared" si="5"/>
        <v>1.5111821086261978</v>
      </c>
      <c r="D20">
        <f t="shared" si="5"/>
        <v>2.4966255541521112E-2</v>
      </c>
      <c r="E20">
        <f t="shared" si="5"/>
        <v>0.14290541769346893</v>
      </c>
      <c r="F20">
        <f t="shared" si="5"/>
        <v>0.14271491195482572</v>
      </c>
      <c r="G20">
        <f t="shared" si="5"/>
        <v>1.3738019169329074</v>
      </c>
      <c r="I20">
        <f t="shared" si="6"/>
        <v>3.1955706107489208</v>
      </c>
    </row>
    <row r="21" spans="1:10" x14ac:dyDescent="0.25">
      <c r="B21">
        <v>4</v>
      </c>
      <c r="C21">
        <f t="shared" si="5"/>
        <v>1.9693955463198902</v>
      </c>
      <c r="D21">
        <f t="shared" si="5"/>
        <v>32.906541972706215</v>
      </c>
      <c r="E21">
        <f t="shared" si="5"/>
        <v>11.407169432156621</v>
      </c>
      <c r="F21">
        <f t="shared" si="5"/>
        <v>0.13096406574223507</v>
      </c>
      <c r="G21">
        <f t="shared" si="5"/>
        <v>4.9103817397318927</v>
      </c>
      <c r="I21">
        <f t="shared" si="6"/>
        <v>51.324452756656854</v>
      </c>
    </row>
    <row r="23" spans="1:10" x14ac:dyDescent="0.25">
      <c r="C23">
        <f>SUM(C18:C21)</f>
        <v>16.617296868320736</v>
      </c>
      <c r="D23">
        <f t="shared" ref="D23:G23" si="7">SUM(D18:D21)</f>
        <v>52.105341189708618</v>
      </c>
      <c r="E23">
        <f t="shared" si="7"/>
        <v>18.971727296022802</v>
      </c>
      <c r="F23">
        <f t="shared" si="7"/>
        <v>1.7845428942636341</v>
      </c>
      <c r="G23">
        <f t="shared" si="7"/>
        <v>10.662760804866441</v>
      </c>
      <c r="I23">
        <f>SUM(C18:G21)</f>
        <v>100.14166905318223</v>
      </c>
      <c r="J23" s="2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"/>
  <sheetViews>
    <sheetView workbookViewId="0">
      <selection sqref="A1:E4"/>
    </sheetView>
  </sheetViews>
  <sheetFormatPr defaultRowHeight="15" x14ac:dyDescent="0.25"/>
  <sheetData>
    <row r="2" spans="1:5" x14ac:dyDescent="0.25">
      <c r="A2" t="s">
        <v>20</v>
      </c>
      <c r="B2" t="s">
        <v>21</v>
      </c>
      <c r="C2" t="s">
        <v>22</v>
      </c>
      <c r="D2" t="s">
        <v>23</v>
      </c>
      <c r="E2" t="s">
        <v>24</v>
      </c>
    </row>
    <row r="3" spans="1:5" x14ac:dyDescent="0.25">
      <c r="A3" t="s">
        <v>25</v>
      </c>
      <c r="B3">
        <v>32</v>
      </c>
      <c r="C3">
        <v>43</v>
      </c>
      <c r="D3">
        <v>16</v>
      </c>
      <c r="E3">
        <v>9</v>
      </c>
    </row>
    <row r="4" spans="1:5" x14ac:dyDescent="0.25">
      <c r="A4" t="s">
        <v>26</v>
      </c>
      <c r="B4">
        <v>55</v>
      </c>
      <c r="C4">
        <v>65</v>
      </c>
      <c r="D4">
        <v>64</v>
      </c>
      <c r="E4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E23" sqref="E23"/>
    </sheetView>
  </sheetViews>
  <sheetFormatPr defaultRowHeight="15" x14ac:dyDescent="0.25"/>
  <sheetData>
    <row r="1" spans="1:5" x14ac:dyDescent="0.25">
      <c r="B1" s="4" t="s">
        <v>27</v>
      </c>
      <c r="C1" s="4"/>
      <c r="D1" s="4"/>
      <c r="E1" s="4"/>
    </row>
    <row r="2" spans="1:5" x14ac:dyDescent="0.25">
      <c r="B2" t="s">
        <v>28</v>
      </c>
      <c r="C2" t="s">
        <v>29</v>
      </c>
      <c r="D2" t="s">
        <v>30</v>
      </c>
      <c r="E2" t="s">
        <v>31</v>
      </c>
    </row>
    <row r="3" spans="1:5" x14ac:dyDescent="0.25">
      <c r="A3" t="s">
        <v>32</v>
      </c>
      <c r="B3">
        <v>4</v>
      </c>
      <c r="C3">
        <v>5</v>
      </c>
      <c r="D3">
        <v>2</v>
      </c>
      <c r="E3">
        <v>2</v>
      </c>
    </row>
    <row r="4" spans="1:5" x14ac:dyDescent="0.25">
      <c r="A4" t="s">
        <v>33</v>
      </c>
      <c r="B4">
        <v>7</v>
      </c>
      <c r="C4">
        <v>2</v>
      </c>
      <c r="D4">
        <v>5</v>
      </c>
      <c r="E4">
        <v>1</v>
      </c>
    </row>
    <row r="5" spans="1:5" x14ac:dyDescent="0.25">
      <c r="A5" t="s">
        <v>34</v>
      </c>
      <c r="B5">
        <v>19</v>
      </c>
      <c r="C5">
        <v>4</v>
      </c>
      <c r="D5">
        <v>6</v>
      </c>
      <c r="E5">
        <v>2</v>
      </c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snails</vt:lpstr>
      <vt:lpstr>Example 23.1</vt:lpstr>
      <vt:lpstr>seal</vt:lpstr>
    </vt:vector>
  </TitlesOfParts>
  <Company>University South Carolina Aiken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Zelmer</dc:creator>
  <cp:lastModifiedBy>Derek Zelmer</cp:lastModifiedBy>
  <dcterms:created xsi:type="dcterms:W3CDTF">2022-01-06T19:57:14Z</dcterms:created>
  <dcterms:modified xsi:type="dcterms:W3CDTF">2022-01-06T19:59:24Z</dcterms:modified>
</cp:coreProperties>
</file>